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K13"/>
  <c r="J13"/>
  <c r="I13"/>
  <c r="H13"/>
  <c r="G13"/>
  <c r="F13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<sst xmlns="http://schemas.openxmlformats.org/spreadsheetml/2006/main" count="302" uniqueCount="101">
  <si>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</si>
  <si>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</si>
  <si>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</si>
  <si>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директор "ООО Бизнес консалтинг"</t>
  </si>
  <si>
    <t>Типовое примерное меню приготавливаемых блюд</t>
  </si>
  <si>
    <t>фамилия</t>
  </si>
  <si>
    <t>Кортоножко Е.Ю.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</si>
  <si>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</si>
  <si>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</si>
  <si>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</si>
  <si>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</si>
  <si>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</si>
  <si>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</si>
  <si>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</si>
  <si>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</si>
  <si>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</si>
  <si>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</si>
  <si>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</si>
  <si>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</si>
  <si>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</si>
  <si>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</si>
  <si>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</si>
  <si>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</si>
  <si>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</si>
  <si>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</si>
  <si>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</si>
  <si>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</si>
  <si>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из хлопьев овсяных с  маслом</t>
  </si>
  <si>
    <t>54-22к/2022н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</si>
  <si>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</si>
  <si>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</si>
  <si>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</si>
  <si>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</si>
  <si>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</si>
  <si>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</si>
  <si>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</si>
  <si>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</si>
  <si>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</si>
  <si>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сладкое</t>
  </si>
  <si>
    <t>блинчики с повидлом</t>
  </si>
  <si>
    <t>399/2017м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</si>
  <si>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</si>
  <si>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</si>
  <si>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</si>
  <si>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</si>
  <si>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</si>
  <si>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</si>
  <si>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</si>
  <si>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</si>
  <si>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</si>
  <si>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</si>
  <si>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мясные п/ф с соусом 100/20</t>
  </si>
  <si>
    <t>77-7/2022-331/2017м</t>
  </si>
  <si>
    <t>макароны отварные с маслом</t>
  </si>
  <si>
    <t>203/2017м</t>
  </si>
  <si>
    <t>чай с молоком</t>
  </si>
  <si>
    <t>54-4гн/2022н</t>
  </si>
  <si>
    <t>Хлеб пшеничный</t>
  </si>
  <si>
    <t>овощи по сезону в нарезке (помидор)</t>
  </si>
  <si>
    <t>70/71/2017м</t>
  </si>
  <si>
    <t>каша жидкая молочная рисовая с маслом и сахаром</t>
  </si>
  <si>
    <t>54-25к/2022н</t>
  </si>
  <si>
    <t>гор.блюда</t>
  </si>
  <si>
    <t>какао с молоком</t>
  </si>
  <si>
    <t>382/2017м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</si>
  <si>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</si>
  <si>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</si>
  <si>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</si>
  <si>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</si>
  <si>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</si>
  <si>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</si>
  <si>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овощи по сезону в нарезке (огурец)</t>
  </si>
  <si>
    <t>каша "Дружба" молочная из риса и пшена</t>
  </si>
  <si>
    <t>54-16к/2022н</t>
  </si>
  <si>
    <t>яйцо вареное</t>
  </si>
  <si>
    <t>209/2017м</t>
  </si>
  <si>
    <t>чай с лимоном и сахаром</t>
  </si>
  <si>
    <t>54-3гн/2022н</t>
  </si>
  <si>
    <t>каша молочная жидкая манная с сахаром и маслом</t>
  </si>
  <si>
    <t>54-27к/2022н</t>
  </si>
  <si>
    <t>фркут свежий (яблоко)</t>
  </si>
  <si>
    <t>котлета куриная из п/ф с соусом 100/20</t>
  </si>
  <si>
    <t>77-2/2022 331/2017м</t>
  </si>
  <si>
    <t>икра кабачковая консервированная</t>
  </si>
  <si>
    <t>101/2004л</t>
  </si>
  <si>
    <t>рыба тушеная в томате с овощами</t>
  </si>
  <si>
    <t>229/2017м</t>
  </si>
  <si>
    <t>каша рисовая рассыпчатая</t>
  </si>
  <si>
    <t>свекла отварная с растительным маслом</t>
  </si>
  <si>
    <t>52/2017м</t>
  </si>
  <si>
    <t>Суп молочный с макаронными изделиями</t>
  </si>
  <si>
    <t>54-19к/2022н</t>
  </si>
  <si>
    <t>Какао с молоком</t>
  </si>
  <si>
    <t>плов с мясом</t>
  </si>
  <si>
    <t>265/2017м</t>
  </si>
  <si>
    <t>компот из сухофруктов</t>
  </si>
  <si>
    <t>54-1хн/2022н</t>
  </si>
  <si>
    <t>консервы закусочные (зеленый горошек) отварной</t>
  </si>
  <si>
    <t>131/2017м</t>
  </si>
  <si>
    <t>Среднее значение за период:</t>
  </si>
  <si>
    <t>МКОУ Антиповская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</si>
</sst>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2" fontId="0" fillId="3" borderId="8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5" zoomScaleNormal="115" workbookViewId="0">
      <pane xSplit="4" ySplit="5" topLeftCell="E6" activePane="bottomRight" state="frozen"/>
      <selection pane="topRight"/>
      <selection pane="bottomLeft"/>
      <selection pane="bottomRight" activeCell="H1" sqref="H1:K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7109375" style="1" customWidth="1"/>
    <col min="12" max="16384" width="9.140625" style="1"/>
  </cols>
  <sheetData>
    <row r="1" spans="1:12" ht="15">
      <c r="A1" s="2" t="s">
        <v>0</v>
      </c>
      <c r="C1" s="66" t="s">
        <v>100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6</v>
      </c>
      <c r="I2" s="68"/>
      <c r="J2" s="68"/>
      <c r="K2" s="6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8">
        <v>2025</v>
      </c>
      <c r="K3" s="49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7.82</v>
      </c>
      <c r="H6" s="18">
        <v>10.26</v>
      </c>
      <c r="I6" s="18">
        <v>29.4</v>
      </c>
      <c r="J6" s="18">
        <v>241.22</v>
      </c>
      <c r="K6" s="51" t="s">
        <v>28</v>
      </c>
      <c r="L6" s="18">
        <v>32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</v>
      </c>
      <c r="I8" s="24">
        <v>10.38</v>
      </c>
      <c r="J8" s="24">
        <v>42.32</v>
      </c>
      <c r="K8" s="52" t="s">
        <v>31</v>
      </c>
      <c r="L8" s="24">
        <v>10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3.95</v>
      </c>
      <c r="H9" s="24">
        <v>0.5</v>
      </c>
      <c r="I9" s="24">
        <v>24.15</v>
      </c>
      <c r="J9" s="24">
        <v>116.9</v>
      </c>
      <c r="K9" s="52" t="s">
        <v>34</v>
      </c>
      <c r="L9" s="24">
        <v>5.61</v>
      </c>
    </row>
    <row r="10" spans="1:12" ht="15">
      <c r="A10" s="19"/>
      <c r="B10" s="20"/>
      <c r="C10" s="21"/>
      <c r="D10" s="25" t="s">
        <v>35</v>
      </c>
      <c r="E10" s="26" t="s">
        <v>36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52" t="s">
        <v>37</v>
      </c>
      <c r="L10" s="24">
        <v>20</v>
      </c>
    </row>
    <row r="11" spans="1:12" ht="15">
      <c r="A11" s="19"/>
      <c r="B11" s="20"/>
      <c r="C11" s="21"/>
      <c r="D11" s="22" t="s">
        <v>38</v>
      </c>
      <c r="E11" s="27" t="s">
        <v>39</v>
      </c>
      <c r="F11" s="24">
        <v>70</v>
      </c>
      <c r="G11" s="24">
        <v>3.15</v>
      </c>
      <c r="H11" s="24">
        <v>5.98</v>
      </c>
      <c r="I11" s="24">
        <v>15.6</v>
      </c>
      <c r="J11" s="24">
        <v>128.82</v>
      </c>
      <c r="K11" s="53" t="s">
        <v>40</v>
      </c>
      <c r="L11" s="24">
        <v>23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5">
      <c r="A13" s="28"/>
      <c r="B13" s="29"/>
      <c r="C13" s="30"/>
      <c r="D13" s="31" t="s">
        <v>41</v>
      </c>
      <c r="E13" s="32"/>
      <c r="F13" s="33">
        <f>SUM(F6:F12)</f>
        <v>620</v>
      </c>
      <c r="G13" s="33">
        <f t="shared" ref="G13:L13" si="0">SUM(G6:G12)</f>
        <v>15.52</v>
      </c>
      <c r="H13" s="33">
        <f t="shared" si="0"/>
        <v>17.14</v>
      </c>
      <c r="I13" s="33">
        <f t="shared" si="0"/>
        <v>89.33</v>
      </c>
      <c r="J13" s="33">
        <f t="shared" si="0"/>
        <v>576.26</v>
      </c>
      <c r="K13" s="33">
        <f t="shared" si="0"/>
        <v>0</v>
      </c>
      <c r="L13" s="33">
        <f t="shared" si="0"/>
        <v>90.61</v>
      </c>
    </row>
    <row r="14" spans="1:12" ht="15">
      <c r="A14" s="34">
        <f>A6</f>
        <v>1</v>
      </c>
      <c r="B14" s="35">
        <f>B6</f>
        <v>1</v>
      </c>
      <c r="C14" s="36" t="s">
        <v>42</v>
      </c>
      <c r="D14" s="25" t="s">
        <v>43</v>
      </c>
      <c r="E14" s="23"/>
      <c r="F14" s="24"/>
      <c r="G14" s="24"/>
      <c r="H14" s="24"/>
      <c r="I14" s="24"/>
      <c r="J14" s="24"/>
      <c r="K14" s="52"/>
      <c r="L14" s="24"/>
    </row>
    <row r="15" spans="1:12" ht="1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52"/>
      <c r="L15" s="24"/>
    </row>
    <row r="16" spans="1:12" ht="1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52"/>
      <c r="L16" s="24"/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52"/>
      <c r="L17" s="24"/>
    </row>
    <row r="18" spans="1:12" ht="15">
      <c r="A18" s="19"/>
      <c r="B18" s="20"/>
      <c r="C18" s="21"/>
      <c r="D18" s="25" t="s">
        <v>47</v>
      </c>
      <c r="E18" s="23"/>
      <c r="F18" s="24"/>
      <c r="G18" s="24"/>
      <c r="H18" s="24"/>
      <c r="I18" s="24"/>
      <c r="J18" s="24"/>
      <c r="K18" s="52"/>
      <c r="L18" s="24"/>
    </row>
    <row r="19" spans="1:12" ht="15">
      <c r="A19" s="19"/>
      <c r="B19" s="20"/>
      <c r="C19" s="21"/>
      <c r="D19" s="25" t="s">
        <v>48</v>
      </c>
      <c r="E19" s="23"/>
      <c r="F19" s="24"/>
      <c r="G19" s="24"/>
      <c r="H19" s="24"/>
      <c r="I19" s="24"/>
      <c r="J19" s="24"/>
      <c r="K19" s="52"/>
      <c r="L19" s="24"/>
    </row>
    <row r="20" spans="1:12" ht="15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52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8"/>
      <c r="B23" s="29"/>
      <c r="C23" s="30"/>
      <c r="D23" s="31" t="s">
        <v>41</v>
      </c>
      <c r="E23" s="32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4"/>
      <c r="L23" s="33">
        <f t="shared" ref="L23" si="2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50</v>
      </c>
      <c r="D24" s="70"/>
      <c r="E24" s="39"/>
      <c r="F24" s="40">
        <f>F13+F23</f>
        <v>620</v>
      </c>
      <c r="G24" s="40">
        <f t="shared" ref="G24:J24" si="3">G13+G23</f>
        <v>15.52</v>
      </c>
      <c r="H24" s="40">
        <f t="shared" si="3"/>
        <v>17.14</v>
      </c>
      <c r="I24" s="40">
        <f t="shared" si="3"/>
        <v>89.33</v>
      </c>
      <c r="J24" s="40">
        <f t="shared" si="3"/>
        <v>576.26</v>
      </c>
      <c r="K24" s="40"/>
      <c r="L24" s="40">
        <f t="shared" ref="L24" si="4">L13+L23</f>
        <v>90.61</v>
      </c>
    </row>
    <row r="25" spans="1:12" ht="25.5">
      <c r="A25" s="41">
        <v>1</v>
      </c>
      <c r="B25" s="20">
        <v>2</v>
      </c>
      <c r="C25" s="15" t="s">
        <v>25</v>
      </c>
      <c r="D25" s="16" t="s">
        <v>26</v>
      </c>
      <c r="E25" s="42" t="s">
        <v>51</v>
      </c>
      <c r="F25" s="18">
        <v>120</v>
      </c>
      <c r="G25" s="18">
        <v>12.36</v>
      </c>
      <c r="H25" s="18">
        <v>12.15</v>
      </c>
      <c r="I25" s="18">
        <v>8.17</v>
      </c>
      <c r="J25" s="18">
        <v>191.47</v>
      </c>
      <c r="K25" s="51" t="s">
        <v>52</v>
      </c>
      <c r="L25" s="18">
        <v>38</v>
      </c>
    </row>
    <row r="26" spans="1:12" ht="15">
      <c r="A26" s="41"/>
      <c r="B26" s="20"/>
      <c r="C26" s="21"/>
      <c r="D26" s="43" t="s">
        <v>26</v>
      </c>
      <c r="E26" s="23" t="s">
        <v>53</v>
      </c>
      <c r="F26" s="24">
        <v>150</v>
      </c>
      <c r="G26" s="24">
        <v>5.4</v>
      </c>
      <c r="H26" s="24">
        <v>4.9000000000000004</v>
      </c>
      <c r="I26" s="24">
        <v>32.799999999999997</v>
      </c>
      <c r="J26" s="24">
        <v>196.8</v>
      </c>
      <c r="K26" s="52" t="s">
        <v>54</v>
      </c>
      <c r="L26" s="24">
        <v>15</v>
      </c>
    </row>
    <row r="27" spans="1:12" ht="15">
      <c r="A27" s="41"/>
      <c r="B27" s="20"/>
      <c r="C27" s="21"/>
      <c r="D27" s="25" t="s">
        <v>29</v>
      </c>
      <c r="E27" s="23" t="s">
        <v>55</v>
      </c>
      <c r="F27" s="24">
        <v>200</v>
      </c>
      <c r="G27" s="24">
        <v>1.6</v>
      </c>
      <c r="H27" s="24">
        <v>1.1000000000000001</v>
      </c>
      <c r="I27" s="24">
        <v>14.58</v>
      </c>
      <c r="J27" s="24">
        <v>74.62</v>
      </c>
      <c r="K27" s="52" t="s">
        <v>56</v>
      </c>
      <c r="L27" s="24">
        <v>12</v>
      </c>
    </row>
    <row r="28" spans="1:12" ht="15">
      <c r="A28" s="41"/>
      <c r="B28" s="20"/>
      <c r="C28" s="21"/>
      <c r="D28" s="25" t="s">
        <v>32</v>
      </c>
      <c r="E28" s="23" t="s">
        <v>57</v>
      </c>
      <c r="F28" s="24">
        <v>50</v>
      </c>
      <c r="G28" s="24">
        <v>3.95</v>
      </c>
      <c r="H28" s="24">
        <v>0.5</v>
      </c>
      <c r="I28" s="24">
        <v>24.15</v>
      </c>
      <c r="J28" s="24">
        <v>116.9</v>
      </c>
      <c r="K28" s="52" t="s">
        <v>34</v>
      </c>
      <c r="L28" s="24">
        <v>5.61</v>
      </c>
    </row>
    <row r="29" spans="1:12" ht="15">
      <c r="A29" s="41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52"/>
      <c r="L29" s="24"/>
    </row>
    <row r="30" spans="1:12" ht="15">
      <c r="A30" s="41"/>
      <c r="B30" s="20"/>
      <c r="C30" s="21"/>
      <c r="D30" s="22" t="s">
        <v>43</v>
      </c>
      <c r="E30" s="23" t="s">
        <v>58</v>
      </c>
      <c r="F30" s="24">
        <v>60</v>
      </c>
      <c r="G30" s="24">
        <v>0.36</v>
      </c>
      <c r="H30" s="24">
        <v>0</v>
      </c>
      <c r="I30" s="24">
        <v>2.2799999999999998</v>
      </c>
      <c r="J30" s="24">
        <v>8.4</v>
      </c>
      <c r="K30" s="52" t="s">
        <v>59</v>
      </c>
      <c r="L30" s="24">
        <v>20</v>
      </c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4"/>
      <c r="B32" s="29"/>
      <c r="C32" s="30"/>
      <c r="D32" s="31" t="s">
        <v>41</v>
      </c>
      <c r="E32" s="32"/>
      <c r="F32" s="33">
        <f>SUM(F25:F31)</f>
        <v>580</v>
      </c>
      <c r="G32" s="33">
        <f t="shared" ref="G32" si="5">SUM(G25:G31)</f>
        <v>23.67</v>
      </c>
      <c r="H32" s="33">
        <f t="shared" ref="H32" si="6">SUM(H25:H31)</f>
        <v>18.649999999999999</v>
      </c>
      <c r="I32" s="33">
        <f t="shared" ref="I32" si="7">SUM(I25:I31)</f>
        <v>81.98</v>
      </c>
      <c r="J32" s="33">
        <f t="shared" ref="J32:L32" si="8">SUM(J25:J31)</f>
        <v>588.19000000000005</v>
      </c>
      <c r="K32" s="54"/>
      <c r="L32" s="33">
        <f t="shared" si="8"/>
        <v>90.61</v>
      </c>
    </row>
    <row r="33" spans="1:12" ht="15">
      <c r="A33" s="35">
        <f>A25</f>
        <v>1</v>
      </c>
      <c r="B33" s="35">
        <f>B25</f>
        <v>2</v>
      </c>
      <c r="C33" s="36" t="s">
        <v>42</v>
      </c>
      <c r="D33" s="25" t="s">
        <v>43</v>
      </c>
      <c r="E33" s="23"/>
      <c r="F33" s="24"/>
      <c r="G33" s="24"/>
      <c r="H33" s="24"/>
      <c r="I33" s="24"/>
      <c r="J33" s="24"/>
      <c r="K33" s="52"/>
      <c r="L33" s="24"/>
    </row>
    <row r="34" spans="1:12" ht="15">
      <c r="A34" s="41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52"/>
      <c r="L34" s="24"/>
    </row>
    <row r="35" spans="1:12" ht="15">
      <c r="A35" s="41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52"/>
      <c r="L35" s="24"/>
    </row>
    <row r="36" spans="1:12" ht="15">
      <c r="A36" s="41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52"/>
      <c r="L36" s="24"/>
    </row>
    <row r="37" spans="1:12" ht="15">
      <c r="A37" s="41"/>
      <c r="B37" s="20"/>
      <c r="C37" s="21"/>
      <c r="D37" s="25" t="s">
        <v>47</v>
      </c>
      <c r="E37" s="23"/>
      <c r="F37" s="24"/>
      <c r="G37" s="24"/>
      <c r="H37" s="24"/>
      <c r="I37" s="24"/>
      <c r="J37" s="24"/>
      <c r="K37" s="52"/>
      <c r="L37" s="24"/>
    </row>
    <row r="38" spans="1:12" ht="15">
      <c r="A38" s="41"/>
      <c r="B38" s="20"/>
      <c r="C38" s="21"/>
      <c r="D38" s="25" t="s">
        <v>48</v>
      </c>
      <c r="E38" s="23"/>
      <c r="F38" s="24"/>
      <c r="G38" s="24"/>
      <c r="H38" s="24"/>
      <c r="I38" s="24"/>
      <c r="J38" s="24"/>
      <c r="K38" s="52"/>
      <c r="L38" s="24"/>
    </row>
    <row r="39" spans="1:12" ht="15">
      <c r="A39" s="41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52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4"/>
      <c r="B42" s="29"/>
      <c r="C42" s="30"/>
      <c r="D42" s="31" t="s">
        <v>41</v>
      </c>
      <c r="E42" s="32"/>
      <c r="F42" s="33">
        <f>SUM(F33:F41)</f>
        <v>0</v>
      </c>
      <c r="G42" s="33">
        <f t="shared" ref="G42" si="9">SUM(G33:G41)</f>
        <v>0</v>
      </c>
      <c r="H42" s="33">
        <f t="shared" ref="H42" si="10">SUM(H33:H41)</f>
        <v>0</v>
      </c>
      <c r="I42" s="33">
        <f t="shared" ref="I42" si="11">SUM(I33:I41)</f>
        <v>0</v>
      </c>
      <c r="J42" s="33">
        <f t="shared" ref="J42:L42" si="12">SUM(J33:J41)</f>
        <v>0</v>
      </c>
      <c r="K42" s="54"/>
      <c r="L42" s="33">
        <f t="shared" si="12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50</v>
      </c>
      <c r="D43" s="70"/>
      <c r="E43" s="39"/>
      <c r="F43" s="40">
        <f>F32+F42</f>
        <v>580</v>
      </c>
      <c r="G43" s="40">
        <f t="shared" ref="G43" si="13">G32+G42</f>
        <v>23.67</v>
      </c>
      <c r="H43" s="40">
        <f t="shared" ref="H43" si="14">H32+H42</f>
        <v>18.649999999999999</v>
      </c>
      <c r="I43" s="40">
        <f t="shared" ref="I43" si="15">I32+I42</f>
        <v>81.98</v>
      </c>
      <c r="J43" s="40">
        <f t="shared" ref="J43:L43" si="16">J32+J42</f>
        <v>588.19000000000005</v>
      </c>
      <c r="K43" s="40"/>
      <c r="L43" s="40">
        <f t="shared" si="16"/>
        <v>90.61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42" t="s">
        <v>60</v>
      </c>
      <c r="F44" s="18">
        <v>200</v>
      </c>
      <c r="G44" s="18">
        <v>6.37</v>
      </c>
      <c r="H44" s="18">
        <v>6.13</v>
      </c>
      <c r="I44" s="18">
        <v>31.96</v>
      </c>
      <c r="J44" s="18">
        <v>208.49</v>
      </c>
      <c r="K44" s="51" t="s">
        <v>61</v>
      </c>
      <c r="L44" s="18">
        <v>33</v>
      </c>
    </row>
    <row r="45" spans="1:12" ht="15">
      <c r="A45" s="19"/>
      <c r="B45" s="20"/>
      <c r="C45" s="21"/>
      <c r="D45" s="43" t="s">
        <v>62</v>
      </c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29</v>
      </c>
      <c r="E46" s="23" t="s">
        <v>63</v>
      </c>
      <c r="F46" s="24">
        <v>200</v>
      </c>
      <c r="G46" s="24">
        <v>4.08</v>
      </c>
      <c r="H46" s="24">
        <v>3.54</v>
      </c>
      <c r="I46" s="24">
        <v>17.579999999999998</v>
      </c>
      <c r="J46" s="24">
        <v>118.6</v>
      </c>
      <c r="K46" s="52" t="s">
        <v>64</v>
      </c>
      <c r="L46" s="24">
        <v>15</v>
      </c>
    </row>
    <row r="47" spans="1:12" ht="15">
      <c r="A47" s="19"/>
      <c r="B47" s="20"/>
      <c r="C47" s="21"/>
      <c r="D47" s="25" t="s">
        <v>32</v>
      </c>
      <c r="E47" s="23" t="s">
        <v>57</v>
      </c>
      <c r="F47" s="24">
        <v>20</v>
      </c>
      <c r="G47" s="24">
        <v>1.58</v>
      </c>
      <c r="H47" s="24">
        <v>0.2</v>
      </c>
      <c r="I47" s="24">
        <v>9.66</v>
      </c>
      <c r="J47" s="24">
        <v>45.76</v>
      </c>
      <c r="K47" s="52" t="s">
        <v>34</v>
      </c>
      <c r="L47" s="24">
        <v>2.61</v>
      </c>
    </row>
    <row r="48" spans="1:12" ht="15">
      <c r="A48" s="19"/>
      <c r="B48" s="20"/>
      <c r="C48" s="21"/>
      <c r="D48" s="25" t="s">
        <v>35</v>
      </c>
      <c r="E48" s="23" t="s">
        <v>36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47</v>
      </c>
      <c r="K48" s="52" t="s">
        <v>37</v>
      </c>
      <c r="L48" s="24">
        <v>20</v>
      </c>
    </row>
    <row r="49" spans="1:12" ht="15">
      <c r="A49" s="19"/>
      <c r="B49" s="20"/>
      <c r="C49" s="21"/>
      <c r="D49" s="46" t="s">
        <v>32</v>
      </c>
      <c r="E49" s="47" t="s">
        <v>65</v>
      </c>
      <c r="F49" s="24">
        <v>60</v>
      </c>
      <c r="G49" s="24">
        <v>6.69</v>
      </c>
      <c r="H49" s="24">
        <v>8.3800000000000008</v>
      </c>
      <c r="I49" s="24">
        <v>19.38</v>
      </c>
      <c r="J49" s="24">
        <v>180.27</v>
      </c>
      <c r="K49" s="55" t="s">
        <v>66</v>
      </c>
      <c r="L49" s="24">
        <v>20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8"/>
      <c r="B51" s="29"/>
      <c r="C51" s="30"/>
      <c r="D51" s="31" t="s">
        <v>41</v>
      </c>
      <c r="E51" s="32"/>
      <c r="F51" s="33">
        <f>SUM(F44:F50)</f>
        <v>580</v>
      </c>
      <c r="G51" s="33">
        <f t="shared" ref="G51" si="17">SUM(G44:G50)</f>
        <v>19.12</v>
      </c>
      <c r="H51" s="33">
        <f t="shared" ref="H51" si="18">SUM(H44:H50)</f>
        <v>18.649999999999999</v>
      </c>
      <c r="I51" s="33">
        <f t="shared" ref="I51" si="19">SUM(I44:I50)</f>
        <v>88.38</v>
      </c>
      <c r="J51" s="33">
        <f t="shared" ref="J51:L51" si="20">SUM(J44:J50)</f>
        <v>600.12</v>
      </c>
      <c r="K51" s="54"/>
      <c r="L51" s="33">
        <f t="shared" si="20"/>
        <v>90.61</v>
      </c>
    </row>
    <row r="52" spans="1:12" ht="15">
      <c r="A52" s="34">
        <f>A44</f>
        <v>1</v>
      </c>
      <c r="B52" s="35">
        <f>B44</f>
        <v>3</v>
      </c>
      <c r="C52" s="36" t="s">
        <v>42</v>
      </c>
      <c r="D52" s="25" t="s">
        <v>43</v>
      </c>
      <c r="E52" s="23"/>
      <c r="F52" s="24"/>
      <c r="G52" s="24"/>
      <c r="H52" s="24"/>
      <c r="I52" s="24"/>
      <c r="J52" s="24"/>
      <c r="K52" s="52"/>
      <c r="L52" s="24"/>
    </row>
    <row r="53" spans="1:12" ht="1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52"/>
      <c r="L53" s="24"/>
    </row>
    <row r="54" spans="1:12" ht="1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52"/>
      <c r="L54" s="24"/>
    </row>
    <row r="55" spans="1:12" ht="1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52"/>
      <c r="L55" s="24"/>
    </row>
    <row r="56" spans="1:12" ht="15">
      <c r="A56" s="19"/>
      <c r="B56" s="20"/>
      <c r="C56" s="21"/>
      <c r="D56" s="25" t="s">
        <v>47</v>
      </c>
      <c r="E56" s="23"/>
      <c r="F56" s="24"/>
      <c r="G56" s="24"/>
      <c r="H56" s="24"/>
      <c r="I56" s="24"/>
      <c r="J56" s="24"/>
      <c r="K56" s="52"/>
      <c r="L56" s="24"/>
    </row>
    <row r="57" spans="1:12" ht="15">
      <c r="A57" s="19"/>
      <c r="B57" s="20"/>
      <c r="C57" s="21"/>
      <c r="D57" s="25" t="s">
        <v>48</v>
      </c>
      <c r="E57" s="23"/>
      <c r="F57" s="24"/>
      <c r="G57" s="24"/>
      <c r="H57" s="24"/>
      <c r="I57" s="24"/>
      <c r="J57" s="24"/>
      <c r="K57" s="52"/>
      <c r="L57" s="24"/>
    </row>
    <row r="58" spans="1:12" ht="15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52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8"/>
      <c r="B61" s="29"/>
      <c r="C61" s="30"/>
      <c r="D61" s="31" t="s">
        <v>41</v>
      </c>
      <c r="E61" s="32"/>
      <c r="F61" s="33">
        <f>SUM(F52:F60)</f>
        <v>0</v>
      </c>
      <c r="G61" s="33">
        <f t="shared" ref="G61" si="21">SUM(G52:G60)</f>
        <v>0</v>
      </c>
      <c r="H61" s="33">
        <f t="shared" ref="H61" si="22">SUM(H52:H60)</f>
        <v>0</v>
      </c>
      <c r="I61" s="33">
        <f t="shared" ref="I61" si="23">SUM(I52:I60)</f>
        <v>0</v>
      </c>
      <c r="J61" s="33">
        <f t="shared" ref="J61:L61" si="24">SUM(J52:J60)</f>
        <v>0</v>
      </c>
      <c r="K61" s="54"/>
      <c r="L61" s="33">
        <f t="shared" si="24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50</v>
      </c>
      <c r="D62" s="70"/>
      <c r="E62" s="39"/>
      <c r="F62" s="40">
        <f>F51+F61</f>
        <v>580</v>
      </c>
      <c r="G62" s="40">
        <f t="shared" ref="G62" si="25">G51+G61</f>
        <v>19.12</v>
      </c>
      <c r="H62" s="40">
        <f t="shared" ref="H62" si="26">H51+H61</f>
        <v>18.649999999999999</v>
      </c>
      <c r="I62" s="40">
        <f t="shared" ref="I62" si="27">I51+I61</f>
        <v>88.38</v>
      </c>
      <c r="J62" s="40">
        <f t="shared" ref="J62:L62" si="28">J51+J61</f>
        <v>600.12</v>
      </c>
      <c r="K62" s="40"/>
      <c r="L62" s="40">
        <f t="shared" si="28"/>
        <v>90.61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42" t="s">
        <v>67</v>
      </c>
      <c r="F63" s="18">
        <v>150</v>
      </c>
      <c r="G63" s="18">
        <v>5.3</v>
      </c>
      <c r="H63" s="18">
        <v>5.3</v>
      </c>
      <c r="I63" s="18">
        <v>36</v>
      </c>
      <c r="J63" s="18">
        <v>233.7</v>
      </c>
      <c r="K63" s="51" t="s">
        <v>68</v>
      </c>
      <c r="L63" s="18">
        <v>17</v>
      </c>
    </row>
    <row r="64" spans="1:12" ht="25.5">
      <c r="A64" s="19"/>
      <c r="B64" s="20"/>
      <c r="C64" s="21"/>
      <c r="D64" s="43" t="s">
        <v>26</v>
      </c>
      <c r="E64" s="47" t="s">
        <v>69</v>
      </c>
      <c r="F64" s="24">
        <v>120</v>
      </c>
      <c r="G64" s="24">
        <v>10.66</v>
      </c>
      <c r="H64" s="24">
        <v>13.78</v>
      </c>
      <c r="I64" s="24">
        <v>3.98</v>
      </c>
      <c r="J64" s="24">
        <v>182.58</v>
      </c>
      <c r="K64" s="55" t="s">
        <v>70</v>
      </c>
      <c r="L64" s="24">
        <v>38</v>
      </c>
    </row>
    <row r="65" spans="1:12" ht="1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0.2</v>
      </c>
      <c r="H65" s="24">
        <v>0</v>
      </c>
      <c r="I65" s="24">
        <v>10.38</v>
      </c>
      <c r="J65" s="24">
        <v>42.32</v>
      </c>
      <c r="K65" s="52" t="s">
        <v>31</v>
      </c>
      <c r="L65" s="24">
        <v>10</v>
      </c>
    </row>
    <row r="66" spans="1:12" ht="15">
      <c r="A66" s="19"/>
      <c r="B66" s="20"/>
      <c r="C66" s="21"/>
      <c r="D66" s="25" t="s">
        <v>32</v>
      </c>
      <c r="E66" s="23" t="s">
        <v>57</v>
      </c>
      <c r="F66" s="24">
        <v>50</v>
      </c>
      <c r="G66" s="24">
        <v>3.95</v>
      </c>
      <c r="H66" s="24">
        <v>0.5</v>
      </c>
      <c r="I66" s="24">
        <v>24.15</v>
      </c>
      <c r="J66" s="24">
        <v>116.9</v>
      </c>
      <c r="K66" s="52" t="s">
        <v>34</v>
      </c>
      <c r="L66" s="24">
        <v>5.61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43" t="s">
        <v>43</v>
      </c>
      <c r="E68" s="23" t="s">
        <v>71</v>
      </c>
      <c r="F68" s="24">
        <v>60</v>
      </c>
      <c r="G68" s="24">
        <v>0.48</v>
      </c>
      <c r="H68" s="24">
        <v>0.06</v>
      </c>
      <c r="I68" s="24">
        <v>1.1399999999999999</v>
      </c>
      <c r="J68" s="24">
        <v>7.2</v>
      </c>
      <c r="K68" s="52" t="s">
        <v>59</v>
      </c>
      <c r="L68" s="24">
        <v>20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8"/>
      <c r="B70" s="29"/>
      <c r="C70" s="30"/>
      <c r="D70" s="31" t="s">
        <v>41</v>
      </c>
      <c r="E70" s="32"/>
      <c r="F70" s="33">
        <f>SUM(F63:F69)</f>
        <v>580</v>
      </c>
      <c r="G70" s="33">
        <f t="shared" ref="G70" si="29">SUM(G63:G69)</f>
        <v>20.59</v>
      </c>
      <c r="H70" s="33">
        <f t="shared" ref="H70" si="30">SUM(H63:H69)</f>
        <v>19.64</v>
      </c>
      <c r="I70" s="33">
        <f t="shared" ref="I70" si="31">SUM(I63:I69)</f>
        <v>75.650000000000006</v>
      </c>
      <c r="J70" s="33">
        <f t="shared" ref="J70:L70" si="32">SUM(J63:J69)</f>
        <v>582.70000000000005</v>
      </c>
      <c r="K70" s="54"/>
      <c r="L70" s="33">
        <f t="shared" si="32"/>
        <v>90.61</v>
      </c>
    </row>
    <row r="71" spans="1:12" ht="15">
      <c r="A71" s="34">
        <f>A63</f>
        <v>1</v>
      </c>
      <c r="B71" s="35">
        <f>B63</f>
        <v>4</v>
      </c>
      <c r="C71" s="36" t="s">
        <v>42</v>
      </c>
      <c r="D71" s="25" t="s">
        <v>43</v>
      </c>
      <c r="E71" s="23"/>
      <c r="F71" s="24"/>
      <c r="G71" s="24"/>
      <c r="H71" s="24"/>
      <c r="I71" s="24"/>
      <c r="J71" s="24"/>
      <c r="K71" s="52"/>
      <c r="L71" s="24"/>
    </row>
    <row r="72" spans="1:12" ht="1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52"/>
      <c r="L72" s="24"/>
    </row>
    <row r="73" spans="1:12" ht="1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52"/>
      <c r="L73" s="24"/>
    </row>
    <row r="74" spans="1:12" ht="15">
      <c r="A74" s="19"/>
      <c r="B74" s="20"/>
      <c r="C74" s="21"/>
      <c r="D74" s="25" t="s">
        <v>46</v>
      </c>
      <c r="E74" s="23"/>
      <c r="F74" s="24"/>
      <c r="G74" s="24"/>
      <c r="H74" s="24"/>
      <c r="I74" s="24"/>
      <c r="J74" s="24"/>
      <c r="K74" s="52"/>
      <c r="L74" s="24"/>
    </row>
    <row r="75" spans="1:12" ht="15">
      <c r="A75" s="19"/>
      <c r="B75" s="20"/>
      <c r="C75" s="21"/>
      <c r="D75" s="25" t="s">
        <v>47</v>
      </c>
      <c r="E75" s="23"/>
      <c r="F75" s="24"/>
      <c r="G75" s="24"/>
      <c r="H75" s="24"/>
      <c r="I75" s="24"/>
      <c r="J75" s="24"/>
      <c r="K75" s="52"/>
      <c r="L75" s="24"/>
    </row>
    <row r="76" spans="1:12" ht="15">
      <c r="A76" s="19"/>
      <c r="B76" s="20"/>
      <c r="C76" s="21"/>
      <c r="D76" s="25" t="s">
        <v>48</v>
      </c>
      <c r="E76" s="23"/>
      <c r="F76" s="24"/>
      <c r="G76" s="24"/>
      <c r="H76" s="24"/>
      <c r="I76" s="24"/>
      <c r="J76" s="24"/>
      <c r="K76" s="52"/>
      <c r="L76" s="24"/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52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8"/>
      <c r="B80" s="29"/>
      <c r="C80" s="30"/>
      <c r="D80" s="31" t="s">
        <v>41</v>
      </c>
      <c r="E80" s="32"/>
      <c r="F80" s="33">
        <f>SUM(F71:F79)</f>
        <v>0</v>
      </c>
      <c r="G80" s="33">
        <f t="shared" ref="G80" si="33">SUM(G71:G79)</f>
        <v>0</v>
      </c>
      <c r="H80" s="33">
        <f t="shared" ref="H80" si="34">SUM(H71:H79)</f>
        <v>0</v>
      </c>
      <c r="I80" s="33">
        <f t="shared" ref="I80" si="35">SUM(I71:I79)</f>
        <v>0</v>
      </c>
      <c r="J80" s="33">
        <f t="shared" ref="J80:L80" si="36">SUM(J71:J79)</f>
        <v>0</v>
      </c>
      <c r="K80" s="54"/>
      <c r="L80" s="33">
        <f t="shared" si="36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50</v>
      </c>
      <c r="D81" s="70"/>
      <c r="E81" s="39"/>
      <c r="F81" s="40">
        <f>F70+F80</f>
        <v>580</v>
      </c>
      <c r="G81" s="40">
        <f t="shared" ref="G81" si="37">G70+G80</f>
        <v>20.59</v>
      </c>
      <c r="H81" s="40">
        <f t="shared" ref="H81" si="38">H70+H80</f>
        <v>19.64</v>
      </c>
      <c r="I81" s="40">
        <f t="shared" ref="I81" si="39">I70+I80</f>
        <v>75.650000000000006</v>
      </c>
      <c r="J81" s="40">
        <f t="shared" ref="J81:L81" si="40">J70+J80</f>
        <v>582.70000000000005</v>
      </c>
      <c r="K81" s="40"/>
      <c r="L81" s="40">
        <f t="shared" si="40"/>
        <v>90.61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42" t="s">
        <v>72</v>
      </c>
      <c r="F82" s="18">
        <v>200</v>
      </c>
      <c r="G82" s="18">
        <v>5.71</v>
      </c>
      <c r="H82" s="18">
        <v>5.8</v>
      </c>
      <c r="I82" s="18">
        <v>43.46</v>
      </c>
      <c r="J82" s="18">
        <v>248.88</v>
      </c>
      <c r="K82" s="51" t="s">
        <v>73</v>
      </c>
      <c r="L82" s="57">
        <v>33</v>
      </c>
    </row>
    <row r="83" spans="1:12" ht="15">
      <c r="A83" s="19"/>
      <c r="B83" s="20"/>
      <c r="C83" s="21"/>
      <c r="D83" s="22" t="s">
        <v>26</v>
      </c>
      <c r="E83" s="23" t="s">
        <v>74</v>
      </c>
      <c r="F83" s="24">
        <v>40</v>
      </c>
      <c r="G83" s="24">
        <v>5.08</v>
      </c>
      <c r="H83" s="24">
        <v>4.5999999999999996</v>
      </c>
      <c r="I83" s="24">
        <v>0.28000000000000003</v>
      </c>
      <c r="J83" s="24">
        <v>63</v>
      </c>
      <c r="K83" s="52" t="s">
        <v>75</v>
      </c>
      <c r="L83" s="58">
        <v>20</v>
      </c>
    </row>
    <row r="84" spans="1:12" ht="15">
      <c r="A84" s="19"/>
      <c r="B84" s="20"/>
      <c r="C84" s="21"/>
      <c r="D84" s="25" t="s">
        <v>29</v>
      </c>
      <c r="E84" s="23" t="s">
        <v>76</v>
      </c>
      <c r="F84" s="24">
        <v>200</v>
      </c>
      <c r="G84" s="24">
        <v>0.3</v>
      </c>
      <c r="H84" s="24">
        <v>0</v>
      </c>
      <c r="I84" s="24">
        <v>10.58</v>
      </c>
      <c r="J84" s="24">
        <v>43.52</v>
      </c>
      <c r="K84" s="52" t="s">
        <v>77</v>
      </c>
      <c r="L84" s="59">
        <v>12</v>
      </c>
    </row>
    <row r="85" spans="1:12" ht="15">
      <c r="A85" s="19"/>
      <c r="B85" s="20"/>
      <c r="C85" s="21"/>
      <c r="D85" s="25" t="s">
        <v>32</v>
      </c>
      <c r="E85" s="23" t="s">
        <v>57</v>
      </c>
      <c r="F85" s="24">
        <v>50</v>
      </c>
      <c r="G85" s="24">
        <v>3.95</v>
      </c>
      <c r="H85" s="24">
        <v>0.5</v>
      </c>
      <c r="I85" s="24">
        <v>24.15</v>
      </c>
      <c r="J85" s="24">
        <v>116.9</v>
      </c>
      <c r="K85" s="52" t="s">
        <v>34</v>
      </c>
      <c r="L85" s="59">
        <v>5.61</v>
      </c>
    </row>
    <row r="86" spans="1:12" ht="15">
      <c r="A86" s="19"/>
      <c r="B86" s="20"/>
      <c r="C86" s="21"/>
      <c r="D86" s="25" t="s">
        <v>35</v>
      </c>
      <c r="E86" s="23" t="s">
        <v>36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47</v>
      </c>
      <c r="K86" s="52" t="s">
        <v>37</v>
      </c>
      <c r="L86" s="59">
        <v>20</v>
      </c>
    </row>
    <row r="87" spans="1:12" ht="15">
      <c r="A87" s="19"/>
      <c r="B87" s="20"/>
      <c r="C87" s="21"/>
      <c r="D87" s="43"/>
      <c r="E87" s="23"/>
      <c r="F87" s="24"/>
      <c r="G87" s="24"/>
      <c r="H87" s="24"/>
      <c r="I87" s="24"/>
      <c r="J87" s="24"/>
      <c r="K87" s="52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2"/>
      <c r="L88" s="24"/>
    </row>
    <row r="89" spans="1:12" ht="15">
      <c r="A89" s="28"/>
      <c r="B89" s="29"/>
      <c r="C89" s="30"/>
      <c r="D89" s="31" t="s">
        <v>41</v>
      </c>
      <c r="E89" s="32"/>
      <c r="F89" s="33">
        <f>SUM(F82:F88)</f>
        <v>590</v>
      </c>
      <c r="G89" s="33">
        <f t="shared" ref="G89" si="41">SUM(G82:G88)</f>
        <v>15.44</v>
      </c>
      <c r="H89" s="33">
        <f t="shared" ref="H89" si="42">SUM(H82:H88)</f>
        <v>11.3</v>
      </c>
      <c r="I89" s="33">
        <f t="shared" ref="I89" si="43">SUM(I82:I88)</f>
        <v>88.27</v>
      </c>
      <c r="J89" s="33">
        <f t="shared" ref="J89:L89" si="44">SUM(J82:J88)</f>
        <v>519.29999999999995</v>
      </c>
      <c r="K89" s="54"/>
      <c r="L89" s="33">
        <f t="shared" si="44"/>
        <v>90.61</v>
      </c>
    </row>
    <row r="90" spans="1:12" ht="15">
      <c r="A90" s="34">
        <f>A82</f>
        <v>1</v>
      </c>
      <c r="B90" s="35">
        <f>B82</f>
        <v>5</v>
      </c>
      <c r="C90" s="36" t="s">
        <v>42</v>
      </c>
      <c r="D90" s="25" t="s">
        <v>43</v>
      </c>
      <c r="E90" s="23"/>
      <c r="F90" s="24"/>
      <c r="G90" s="24"/>
      <c r="H90" s="24"/>
      <c r="I90" s="24"/>
      <c r="J90" s="24"/>
      <c r="K90" s="52"/>
      <c r="L90" s="24"/>
    </row>
    <row r="91" spans="1:12" ht="1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52"/>
      <c r="L91" s="24"/>
    </row>
    <row r="92" spans="1:12" ht="1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52"/>
      <c r="L92" s="24"/>
    </row>
    <row r="93" spans="1:12" ht="1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52"/>
      <c r="L93" s="24"/>
    </row>
    <row r="94" spans="1:12" ht="15">
      <c r="A94" s="19"/>
      <c r="B94" s="20"/>
      <c r="C94" s="21"/>
      <c r="D94" s="25" t="s">
        <v>47</v>
      </c>
      <c r="E94" s="23"/>
      <c r="F94" s="24"/>
      <c r="G94" s="24"/>
      <c r="H94" s="24"/>
      <c r="I94" s="24"/>
      <c r="J94" s="24"/>
      <c r="K94" s="52"/>
      <c r="L94" s="24"/>
    </row>
    <row r="95" spans="1:12" ht="15">
      <c r="A95" s="19"/>
      <c r="B95" s="20"/>
      <c r="C95" s="21"/>
      <c r="D95" s="25" t="s">
        <v>48</v>
      </c>
      <c r="E95" s="23"/>
      <c r="F95" s="24"/>
      <c r="G95" s="24"/>
      <c r="H95" s="24"/>
      <c r="I95" s="24"/>
      <c r="J95" s="24"/>
      <c r="K95" s="52"/>
      <c r="L95" s="24"/>
    </row>
    <row r="96" spans="1:12" ht="15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52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2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8"/>
      <c r="B99" s="29"/>
      <c r="C99" s="30"/>
      <c r="D99" s="31" t="s">
        <v>41</v>
      </c>
      <c r="E99" s="32"/>
      <c r="F99" s="33">
        <f>SUM(F90:F98)</f>
        <v>0</v>
      </c>
      <c r="G99" s="33">
        <f t="shared" ref="G99" si="45">SUM(G90:G98)</f>
        <v>0</v>
      </c>
      <c r="H99" s="33">
        <f t="shared" ref="H99" si="46">SUM(H90:H98)</f>
        <v>0</v>
      </c>
      <c r="I99" s="33">
        <f t="shared" ref="I99" si="47">SUM(I90:I98)</f>
        <v>0</v>
      </c>
      <c r="J99" s="33">
        <f t="shared" ref="J99:L99" si="48">SUM(J90:J98)</f>
        <v>0</v>
      </c>
      <c r="K99" s="54"/>
      <c r="L99" s="33">
        <f t="shared" si="48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50</v>
      </c>
      <c r="D100" s="70"/>
      <c r="E100" s="39"/>
      <c r="F100" s="40">
        <f>F89+F99</f>
        <v>590</v>
      </c>
      <c r="G100" s="40">
        <f t="shared" ref="G100" si="49">G89+G99</f>
        <v>15.44</v>
      </c>
      <c r="H100" s="40">
        <f t="shared" ref="H100" si="50">H89+H99</f>
        <v>11.3</v>
      </c>
      <c r="I100" s="40">
        <f t="shared" ref="I100" si="51">I89+I99</f>
        <v>88.27</v>
      </c>
      <c r="J100" s="40">
        <f t="shared" ref="J100:L100" si="52">J89+J99</f>
        <v>519.29999999999995</v>
      </c>
      <c r="K100" s="40"/>
      <c r="L100" s="40">
        <f t="shared" si="52"/>
        <v>90.61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42" t="s">
        <v>78</v>
      </c>
      <c r="F101" s="18">
        <v>200</v>
      </c>
      <c r="G101" s="18">
        <v>7.3</v>
      </c>
      <c r="H101" s="18">
        <v>9.9700000000000006</v>
      </c>
      <c r="I101" s="18">
        <v>26.88</v>
      </c>
      <c r="J101" s="18">
        <v>226.45</v>
      </c>
      <c r="K101" s="51" t="s">
        <v>79</v>
      </c>
      <c r="L101" s="18">
        <v>30</v>
      </c>
    </row>
    <row r="102" spans="1:12" ht="15">
      <c r="A102" s="19"/>
      <c r="B102" s="20"/>
      <c r="C102" s="21"/>
      <c r="D102" s="22" t="s">
        <v>26</v>
      </c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5" t="s">
        <v>29</v>
      </c>
      <c r="E103" s="47" t="s">
        <v>76</v>
      </c>
      <c r="F103" s="24">
        <v>200</v>
      </c>
      <c r="G103" s="24">
        <v>0.3</v>
      </c>
      <c r="H103" s="24">
        <v>0</v>
      </c>
      <c r="I103" s="24">
        <v>10.58</v>
      </c>
      <c r="J103" s="24">
        <v>43.52</v>
      </c>
      <c r="K103" s="55" t="s">
        <v>77</v>
      </c>
      <c r="L103" s="24">
        <v>12</v>
      </c>
    </row>
    <row r="104" spans="1:12" ht="15">
      <c r="A104" s="19"/>
      <c r="B104" s="20"/>
      <c r="C104" s="21"/>
      <c r="D104" s="25" t="s">
        <v>32</v>
      </c>
      <c r="E104" s="23" t="s">
        <v>57</v>
      </c>
      <c r="F104" s="24">
        <v>50</v>
      </c>
      <c r="G104" s="24">
        <v>3.95</v>
      </c>
      <c r="H104" s="24">
        <v>0.5</v>
      </c>
      <c r="I104" s="24">
        <v>24.15</v>
      </c>
      <c r="J104" s="24">
        <v>116.9</v>
      </c>
      <c r="K104" s="52" t="s">
        <v>34</v>
      </c>
      <c r="L104" s="24">
        <v>5.61</v>
      </c>
    </row>
    <row r="105" spans="1:12" ht="15">
      <c r="A105" s="19"/>
      <c r="B105" s="20"/>
      <c r="C105" s="21"/>
      <c r="D105" s="56" t="s">
        <v>35</v>
      </c>
      <c r="E105" s="47" t="s">
        <v>80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47</v>
      </c>
      <c r="K105" s="55" t="s">
        <v>37</v>
      </c>
      <c r="L105" s="24">
        <v>20</v>
      </c>
    </row>
    <row r="106" spans="1:12" ht="15">
      <c r="A106" s="19"/>
      <c r="B106" s="20"/>
      <c r="C106" s="21"/>
      <c r="D106" s="46" t="s">
        <v>38</v>
      </c>
      <c r="E106" s="47" t="s">
        <v>39</v>
      </c>
      <c r="F106" s="24">
        <v>70</v>
      </c>
      <c r="G106" s="24">
        <v>3.15</v>
      </c>
      <c r="H106" s="24">
        <v>5.98</v>
      </c>
      <c r="I106" s="24">
        <v>15.6</v>
      </c>
      <c r="J106" s="24">
        <v>128.82</v>
      </c>
      <c r="K106" s="55" t="s">
        <v>40</v>
      </c>
      <c r="L106" s="24">
        <v>23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8"/>
      <c r="B108" s="29"/>
      <c r="C108" s="30"/>
      <c r="D108" s="31" t="s">
        <v>41</v>
      </c>
      <c r="E108" s="32"/>
      <c r="F108" s="33">
        <f>SUM(F101:F107)</f>
        <v>620</v>
      </c>
      <c r="G108" s="33">
        <f t="shared" ref="G108:J108" si="53">SUM(G101:G107)</f>
        <v>15.1</v>
      </c>
      <c r="H108" s="33">
        <f t="shared" si="53"/>
        <v>16.850000000000001</v>
      </c>
      <c r="I108" s="33">
        <f t="shared" si="53"/>
        <v>87.01</v>
      </c>
      <c r="J108" s="33">
        <f t="shared" si="53"/>
        <v>562.69000000000005</v>
      </c>
      <c r="K108" s="54"/>
      <c r="L108" s="33">
        <f t="shared" ref="L108" si="54">SUM(L101:L107)</f>
        <v>90.61</v>
      </c>
    </row>
    <row r="109" spans="1:12" ht="15">
      <c r="A109" s="34">
        <f>A101</f>
        <v>2</v>
      </c>
      <c r="B109" s="35">
        <f>B101</f>
        <v>1</v>
      </c>
      <c r="C109" s="36" t="s">
        <v>42</v>
      </c>
      <c r="D109" s="25" t="s">
        <v>43</v>
      </c>
      <c r="E109" s="23"/>
      <c r="F109" s="24"/>
      <c r="G109" s="24"/>
      <c r="H109" s="24"/>
      <c r="I109" s="24"/>
      <c r="J109" s="24"/>
      <c r="K109" s="52"/>
      <c r="L109" s="24"/>
    </row>
    <row r="110" spans="1:12" ht="1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52"/>
      <c r="L110" s="24"/>
    </row>
    <row r="111" spans="1:12" ht="1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52"/>
      <c r="L111" s="24"/>
    </row>
    <row r="112" spans="1:12" ht="1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52"/>
      <c r="L112" s="24"/>
    </row>
    <row r="113" spans="1:12" ht="15">
      <c r="A113" s="19"/>
      <c r="B113" s="20"/>
      <c r="C113" s="21"/>
      <c r="D113" s="25" t="s">
        <v>47</v>
      </c>
      <c r="E113" s="23"/>
      <c r="F113" s="24"/>
      <c r="G113" s="24"/>
      <c r="H113" s="24"/>
      <c r="I113" s="24"/>
      <c r="J113" s="24"/>
      <c r="K113" s="52"/>
      <c r="L113" s="24"/>
    </row>
    <row r="114" spans="1:12" ht="15">
      <c r="A114" s="19"/>
      <c r="B114" s="20"/>
      <c r="C114" s="21"/>
      <c r="D114" s="25" t="s">
        <v>48</v>
      </c>
      <c r="E114" s="23"/>
      <c r="F114" s="24"/>
      <c r="G114" s="24"/>
      <c r="H114" s="24"/>
      <c r="I114" s="24"/>
      <c r="J114" s="24"/>
      <c r="K114" s="52"/>
      <c r="L114" s="24"/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52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8"/>
      <c r="B118" s="29"/>
      <c r="C118" s="30"/>
      <c r="D118" s="31" t="s">
        <v>41</v>
      </c>
      <c r="E118" s="32"/>
      <c r="F118" s="33">
        <f>SUM(F109:F117)</f>
        <v>0</v>
      </c>
      <c r="G118" s="33">
        <f t="shared" ref="G118:J118" si="55">SUM(G109:G117)</f>
        <v>0</v>
      </c>
      <c r="H118" s="33">
        <f t="shared" si="55"/>
        <v>0</v>
      </c>
      <c r="I118" s="33">
        <f t="shared" si="55"/>
        <v>0</v>
      </c>
      <c r="J118" s="33">
        <f t="shared" si="55"/>
        <v>0</v>
      </c>
      <c r="K118" s="54"/>
      <c r="L118" s="33">
        <f t="shared" ref="L118" si="56">SUM(L109:L117)</f>
        <v>0</v>
      </c>
    </row>
    <row r="119" spans="1:12" ht="15">
      <c r="A119" s="37">
        <f>A101</f>
        <v>2</v>
      </c>
      <c r="B119" s="38">
        <f>B101</f>
        <v>1</v>
      </c>
      <c r="C119" s="69" t="s">
        <v>50</v>
      </c>
      <c r="D119" s="70"/>
      <c r="E119" s="39"/>
      <c r="F119" s="40">
        <f>F108+F118</f>
        <v>620</v>
      </c>
      <c r="G119" s="40">
        <f t="shared" ref="G119" si="57">G108+G118</f>
        <v>15.1</v>
      </c>
      <c r="H119" s="40">
        <f t="shared" ref="H119" si="58">H108+H118</f>
        <v>16.850000000000001</v>
      </c>
      <c r="I119" s="40">
        <f t="shared" ref="I119" si="59">I108+I118</f>
        <v>87.01</v>
      </c>
      <c r="J119" s="40">
        <f t="shared" ref="J119:L119" si="60">J108+J118</f>
        <v>562.69000000000005</v>
      </c>
      <c r="K119" s="40"/>
      <c r="L119" s="40">
        <f t="shared" si="60"/>
        <v>90.61</v>
      </c>
    </row>
    <row r="120" spans="1:12" ht="25.5">
      <c r="A120" s="41">
        <v>2</v>
      </c>
      <c r="B120" s="20">
        <v>2</v>
      </c>
      <c r="C120" s="15" t="s">
        <v>25</v>
      </c>
      <c r="D120" s="16" t="s">
        <v>26</v>
      </c>
      <c r="E120" s="42" t="s">
        <v>81</v>
      </c>
      <c r="F120" s="18">
        <v>120</v>
      </c>
      <c r="G120" s="18">
        <v>8.68</v>
      </c>
      <c r="H120" s="18">
        <v>11.28</v>
      </c>
      <c r="I120" s="18">
        <v>6.7</v>
      </c>
      <c r="J120" s="18">
        <v>163.04</v>
      </c>
      <c r="K120" s="51" t="s">
        <v>82</v>
      </c>
      <c r="L120" s="18">
        <v>40</v>
      </c>
    </row>
    <row r="121" spans="1:12" ht="15">
      <c r="A121" s="41"/>
      <c r="B121" s="20"/>
      <c r="C121" s="21"/>
      <c r="D121" s="43" t="s">
        <v>26</v>
      </c>
      <c r="E121" s="47" t="s">
        <v>53</v>
      </c>
      <c r="F121" s="24">
        <v>150</v>
      </c>
      <c r="G121" s="24">
        <v>5.4</v>
      </c>
      <c r="H121" s="24">
        <v>4.9000000000000004</v>
      </c>
      <c r="I121" s="24">
        <v>32.799999999999997</v>
      </c>
      <c r="J121" s="24">
        <v>196.8</v>
      </c>
      <c r="K121" s="55" t="s">
        <v>54</v>
      </c>
      <c r="L121" s="24">
        <v>15</v>
      </c>
    </row>
    <row r="122" spans="1:12" ht="15">
      <c r="A122" s="41"/>
      <c r="B122" s="20"/>
      <c r="C122" s="21"/>
      <c r="D122" s="25" t="s">
        <v>29</v>
      </c>
      <c r="E122" s="47" t="s">
        <v>30</v>
      </c>
      <c r="F122" s="24">
        <v>200</v>
      </c>
      <c r="G122" s="24">
        <v>0.2</v>
      </c>
      <c r="H122" s="24">
        <v>0</v>
      </c>
      <c r="I122" s="24">
        <v>10.38</v>
      </c>
      <c r="J122" s="24">
        <v>42.38</v>
      </c>
      <c r="K122" s="55" t="s">
        <v>31</v>
      </c>
      <c r="L122" s="24">
        <v>10</v>
      </c>
    </row>
    <row r="123" spans="1:12" ht="15">
      <c r="A123" s="41"/>
      <c r="B123" s="20"/>
      <c r="C123" s="21"/>
      <c r="D123" s="25" t="s">
        <v>32</v>
      </c>
      <c r="E123" s="23" t="s">
        <v>57</v>
      </c>
      <c r="F123" s="24">
        <v>50</v>
      </c>
      <c r="G123" s="24">
        <v>3.95</v>
      </c>
      <c r="H123" s="24">
        <v>0.5</v>
      </c>
      <c r="I123" s="24">
        <v>24.15</v>
      </c>
      <c r="J123" s="24">
        <v>116.9</v>
      </c>
      <c r="K123" s="52" t="s">
        <v>34</v>
      </c>
      <c r="L123" s="24">
        <v>5.61</v>
      </c>
    </row>
    <row r="124" spans="1:12" ht="15">
      <c r="A124" s="41"/>
      <c r="B124" s="20"/>
      <c r="C124" s="21"/>
      <c r="D124" s="56" t="s">
        <v>43</v>
      </c>
      <c r="E124" s="47" t="s">
        <v>83</v>
      </c>
      <c r="F124" s="24">
        <v>60</v>
      </c>
      <c r="G124" s="24">
        <v>1.63</v>
      </c>
      <c r="H124" s="24">
        <v>2.82</v>
      </c>
      <c r="I124" s="24">
        <v>8.7200000000000006</v>
      </c>
      <c r="J124" s="24">
        <v>67</v>
      </c>
      <c r="K124" s="55" t="s">
        <v>84</v>
      </c>
      <c r="L124" s="24">
        <v>20</v>
      </c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5">
      <c r="A127" s="44"/>
      <c r="B127" s="29"/>
      <c r="C127" s="30"/>
      <c r="D127" s="31" t="s">
        <v>41</v>
      </c>
      <c r="E127" s="32"/>
      <c r="F127" s="33">
        <f>SUM(F120:F126)</f>
        <v>580</v>
      </c>
      <c r="G127" s="33">
        <f t="shared" ref="G127:J127" si="61">SUM(G120:G126)</f>
        <v>19.86</v>
      </c>
      <c r="H127" s="33">
        <f t="shared" si="61"/>
        <v>19.5</v>
      </c>
      <c r="I127" s="33">
        <f t="shared" si="61"/>
        <v>82.75</v>
      </c>
      <c r="J127" s="33">
        <f t="shared" si="61"/>
        <v>586.12</v>
      </c>
      <c r="K127" s="54"/>
      <c r="L127" s="33">
        <f t="shared" ref="L127" si="62">SUM(L120:L126)</f>
        <v>90.61</v>
      </c>
    </row>
    <row r="128" spans="1:12" ht="15">
      <c r="A128" s="35">
        <f>A120</f>
        <v>2</v>
      </c>
      <c r="B128" s="35">
        <f>B120</f>
        <v>2</v>
      </c>
      <c r="C128" s="36" t="s">
        <v>42</v>
      </c>
      <c r="D128" s="25" t="s">
        <v>43</v>
      </c>
      <c r="E128" s="23"/>
      <c r="F128" s="24"/>
      <c r="G128" s="24"/>
      <c r="H128" s="24"/>
      <c r="I128" s="24"/>
      <c r="J128" s="24"/>
      <c r="K128" s="52"/>
      <c r="L128" s="24"/>
    </row>
    <row r="129" spans="1:12" ht="15">
      <c r="A129" s="41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52"/>
      <c r="L129" s="24"/>
    </row>
    <row r="130" spans="1:12" ht="15">
      <c r="A130" s="41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52"/>
      <c r="L130" s="24"/>
    </row>
    <row r="131" spans="1:12" ht="15">
      <c r="A131" s="41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52"/>
      <c r="L131" s="24"/>
    </row>
    <row r="132" spans="1:12" ht="15">
      <c r="A132" s="41"/>
      <c r="B132" s="20"/>
      <c r="C132" s="21"/>
      <c r="D132" s="25" t="s">
        <v>47</v>
      </c>
      <c r="E132" s="23"/>
      <c r="F132" s="24"/>
      <c r="G132" s="24"/>
      <c r="H132" s="24"/>
      <c r="I132" s="24"/>
      <c r="J132" s="24"/>
      <c r="K132" s="52"/>
      <c r="L132" s="24"/>
    </row>
    <row r="133" spans="1:12" ht="15">
      <c r="A133" s="41"/>
      <c r="B133" s="20"/>
      <c r="C133" s="21"/>
      <c r="D133" s="25" t="s">
        <v>48</v>
      </c>
      <c r="E133" s="23"/>
      <c r="F133" s="24"/>
      <c r="G133" s="24"/>
      <c r="H133" s="24"/>
      <c r="I133" s="24"/>
      <c r="J133" s="24"/>
      <c r="K133" s="52"/>
      <c r="L133" s="24"/>
    </row>
    <row r="134" spans="1:12" ht="15">
      <c r="A134" s="41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52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4"/>
      <c r="B137" s="29"/>
      <c r="C137" s="30"/>
      <c r="D137" s="31" t="s">
        <v>41</v>
      </c>
      <c r="E137" s="32"/>
      <c r="F137" s="33">
        <f>SUM(F128:F136)</f>
        <v>0</v>
      </c>
      <c r="G137" s="33">
        <f t="shared" ref="G137:J137" si="63">SUM(G128:G136)</f>
        <v>0</v>
      </c>
      <c r="H137" s="33">
        <f t="shared" si="63"/>
        <v>0</v>
      </c>
      <c r="I137" s="33">
        <f t="shared" si="63"/>
        <v>0</v>
      </c>
      <c r="J137" s="33">
        <f t="shared" si="63"/>
        <v>0</v>
      </c>
      <c r="K137" s="54"/>
      <c r="L137" s="33">
        <f t="shared" ref="L137" si="64">SUM(L128:L136)</f>
        <v>0</v>
      </c>
    </row>
    <row r="138" spans="1:12" ht="15">
      <c r="A138" s="45">
        <f>A120</f>
        <v>2</v>
      </c>
      <c r="B138" s="45">
        <f>B120</f>
        <v>2</v>
      </c>
      <c r="C138" s="69" t="s">
        <v>50</v>
      </c>
      <c r="D138" s="70"/>
      <c r="E138" s="39"/>
      <c r="F138" s="40">
        <f>F127+F137</f>
        <v>580</v>
      </c>
      <c r="G138" s="40">
        <f t="shared" ref="G138" si="65">G127+G137</f>
        <v>19.86</v>
      </c>
      <c r="H138" s="40">
        <f t="shared" ref="H138" si="66">H127+H137</f>
        <v>19.5</v>
      </c>
      <c r="I138" s="40">
        <f t="shared" ref="I138" si="67">I127+I137</f>
        <v>82.75</v>
      </c>
      <c r="J138" s="40">
        <f t="shared" ref="J138:L138" si="68">J127+J137</f>
        <v>586.12</v>
      </c>
      <c r="K138" s="40"/>
      <c r="L138" s="40">
        <f t="shared" si="68"/>
        <v>90.61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42" t="s">
        <v>85</v>
      </c>
      <c r="F139" s="18">
        <v>90</v>
      </c>
      <c r="G139" s="18">
        <v>12.7</v>
      </c>
      <c r="H139" s="18">
        <v>0</v>
      </c>
      <c r="I139" s="61">
        <v>6.3</v>
      </c>
      <c r="J139" s="18">
        <v>156.61000000000001</v>
      </c>
      <c r="K139" s="51" t="s">
        <v>86</v>
      </c>
      <c r="L139" s="18">
        <v>37</v>
      </c>
    </row>
    <row r="140" spans="1:12" ht="15">
      <c r="A140" s="19"/>
      <c r="B140" s="20"/>
      <c r="C140" s="21"/>
      <c r="D140" s="43" t="s">
        <v>26</v>
      </c>
      <c r="E140" s="23" t="s">
        <v>87</v>
      </c>
      <c r="F140" s="24">
        <v>150</v>
      </c>
      <c r="G140" s="24">
        <v>3.7</v>
      </c>
      <c r="H140" s="24">
        <v>4.8</v>
      </c>
      <c r="I140" s="24">
        <v>33.5</v>
      </c>
      <c r="J140" s="24">
        <v>192</v>
      </c>
      <c r="K140" s="55" t="s">
        <v>68</v>
      </c>
      <c r="L140" s="24">
        <v>16</v>
      </c>
    </row>
    <row r="141" spans="1:12" ht="15">
      <c r="A141" s="19"/>
      <c r="B141" s="20"/>
      <c r="C141" s="21"/>
      <c r="D141" s="25" t="s">
        <v>29</v>
      </c>
      <c r="E141" s="23" t="s">
        <v>55</v>
      </c>
      <c r="F141" s="24">
        <v>200</v>
      </c>
      <c r="G141" s="24">
        <v>1.6</v>
      </c>
      <c r="H141" s="24">
        <v>1.1000000000000001</v>
      </c>
      <c r="I141" s="24">
        <v>14.58</v>
      </c>
      <c r="J141" s="24">
        <v>74.62</v>
      </c>
      <c r="K141" s="52" t="s">
        <v>56</v>
      </c>
      <c r="L141" s="24">
        <v>12</v>
      </c>
    </row>
    <row r="142" spans="1:12" ht="15.75" customHeight="1">
      <c r="A142" s="19"/>
      <c r="B142" s="20"/>
      <c r="C142" s="21"/>
      <c r="D142" s="25" t="s">
        <v>32</v>
      </c>
      <c r="E142" s="23" t="s">
        <v>57</v>
      </c>
      <c r="F142" s="24">
        <v>50</v>
      </c>
      <c r="G142" s="24">
        <v>3.95</v>
      </c>
      <c r="H142" s="24">
        <v>0.5</v>
      </c>
      <c r="I142" s="24">
        <v>24.15</v>
      </c>
      <c r="J142" s="24">
        <v>116.9</v>
      </c>
      <c r="K142" s="52" t="s">
        <v>34</v>
      </c>
      <c r="L142" s="24">
        <v>5.61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52"/>
      <c r="L143" s="24"/>
    </row>
    <row r="144" spans="1:12" ht="15">
      <c r="A144" s="19"/>
      <c r="B144" s="20"/>
      <c r="C144" s="21"/>
      <c r="D144" s="22" t="s">
        <v>43</v>
      </c>
      <c r="E144" s="23" t="s">
        <v>88</v>
      </c>
      <c r="F144" s="24">
        <v>60</v>
      </c>
      <c r="G144" s="24">
        <v>0.88</v>
      </c>
      <c r="H144" s="24">
        <v>3.6</v>
      </c>
      <c r="I144" s="24">
        <v>4.96</v>
      </c>
      <c r="J144" s="24">
        <v>55.68</v>
      </c>
      <c r="K144" s="52" t="s">
        <v>89</v>
      </c>
      <c r="L144" s="24">
        <v>20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5">
      <c r="A146" s="28"/>
      <c r="B146" s="29"/>
      <c r="C146" s="30"/>
      <c r="D146" s="31" t="s">
        <v>41</v>
      </c>
      <c r="E146" s="32"/>
      <c r="F146" s="33">
        <f>SUM(F139:F145)</f>
        <v>550</v>
      </c>
      <c r="G146" s="33">
        <f t="shared" ref="G146:J146" si="69">SUM(G139:G145)</f>
        <v>22.83</v>
      </c>
      <c r="H146" s="33">
        <f t="shared" si="69"/>
        <v>10</v>
      </c>
      <c r="I146" s="33">
        <f t="shared" si="69"/>
        <v>83.49</v>
      </c>
      <c r="J146" s="33">
        <f t="shared" si="69"/>
        <v>595.80999999999995</v>
      </c>
      <c r="K146" s="54"/>
      <c r="L146" s="33">
        <f t="shared" ref="L146" si="70">SUM(L139:L145)</f>
        <v>90.61</v>
      </c>
    </row>
    <row r="147" spans="1:12" ht="15">
      <c r="A147" s="34">
        <f>A139</f>
        <v>2</v>
      </c>
      <c r="B147" s="35">
        <f>B139</f>
        <v>3</v>
      </c>
      <c r="C147" s="36" t="s">
        <v>42</v>
      </c>
      <c r="D147" s="25" t="s">
        <v>43</v>
      </c>
      <c r="E147" s="23"/>
      <c r="F147" s="24"/>
      <c r="G147" s="24"/>
      <c r="H147" s="24"/>
      <c r="I147" s="24"/>
      <c r="J147" s="24"/>
      <c r="K147" s="52"/>
      <c r="L147" s="24"/>
    </row>
    <row r="148" spans="1:12" ht="1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52"/>
      <c r="L148" s="24"/>
    </row>
    <row r="149" spans="1:12" ht="1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52"/>
      <c r="L149" s="24"/>
    </row>
    <row r="150" spans="1:12" ht="1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52"/>
      <c r="L150" s="24"/>
    </row>
    <row r="151" spans="1:12" ht="15">
      <c r="A151" s="19"/>
      <c r="B151" s="20"/>
      <c r="C151" s="21"/>
      <c r="D151" s="25" t="s">
        <v>47</v>
      </c>
      <c r="E151" s="23"/>
      <c r="F151" s="24"/>
      <c r="G151" s="24"/>
      <c r="H151" s="24"/>
      <c r="I151" s="24"/>
      <c r="J151" s="24"/>
      <c r="K151" s="52"/>
      <c r="L151" s="24"/>
    </row>
    <row r="152" spans="1:12" ht="15">
      <c r="A152" s="19"/>
      <c r="B152" s="20"/>
      <c r="C152" s="21"/>
      <c r="D152" s="25" t="s">
        <v>48</v>
      </c>
      <c r="E152" s="23"/>
      <c r="F152" s="24"/>
      <c r="G152" s="24"/>
      <c r="H152" s="24"/>
      <c r="I152" s="24"/>
      <c r="J152" s="24"/>
      <c r="K152" s="52"/>
      <c r="L152" s="24"/>
    </row>
    <row r="153" spans="1:12" ht="15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52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8"/>
      <c r="B156" s="29"/>
      <c r="C156" s="30"/>
      <c r="D156" s="31" t="s">
        <v>41</v>
      </c>
      <c r="E156" s="32"/>
      <c r="F156" s="33">
        <f>SUM(F147:F155)</f>
        <v>0</v>
      </c>
      <c r="G156" s="33">
        <f t="shared" ref="G156:J156" si="71">SUM(G147:G155)</f>
        <v>0</v>
      </c>
      <c r="H156" s="33">
        <f t="shared" si="71"/>
        <v>0</v>
      </c>
      <c r="I156" s="33">
        <f t="shared" si="71"/>
        <v>0</v>
      </c>
      <c r="J156" s="33">
        <f t="shared" si="71"/>
        <v>0</v>
      </c>
      <c r="K156" s="54"/>
      <c r="L156" s="33">
        <f t="shared" ref="L156" si="72">SUM(L147:L155)</f>
        <v>0</v>
      </c>
    </row>
    <row r="157" spans="1:12" ht="15">
      <c r="A157" s="37">
        <f>A139</f>
        <v>2</v>
      </c>
      <c r="B157" s="38">
        <f>B139</f>
        <v>3</v>
      </c>
      <c r="C157" s="69" t="s">
        <v>50</v>
      </c>
      <c r="D157" s="70"/>
      <c r="E157" s="39"/>
      <c r="F157" s="40">
        <f>F146+F156</f>
        <v>550</v>
      </c>
      <c r="G157" s="40">
        <f t="shared" ref="G157" si="73">G146+G156</f>
        <v>22.83</v>
      </c>
      <c r="H157" s="40">
        <f t="shared" ref="H157" si="74">H146+H156</f>
        <v>10</v>
      </c>
      <c r="I157" s="40">
        <f t="shared" ref="I157" si="75">I146+I156</f>
        <v>83.49</v>
      </c>
      <c r="J157" s="40">
        <f t="shared" ref="J157:L157" si="76">J146+J156</f>
        <v>595.80999999999995</v>
      </c>
      <c r="K157" s="40"/>
      <c r="L157" s="40">
        <f t="shared" si="76"/>
        <v>90.61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60" t="s">
        <v>90</v>
      </c>
      <c r="F158" s="18">
        <v>250</v>
      </c>
      <c r="G158" s="18">
        <v>6.87</v>
      </c>
      <c r="H158" s="18">
        <v>5.67</v>
      </c>
      <c r="I158" s="18">
        <v>22.32</v>
      </c>
      <c r="J158" s="18">
        <v>167.77</v>
      </c>
      <c r="K158" s="62" t="s">
        <v>91</v>
      </c>
      <c r="L158" s="18">
        <v>32</v>
      </c>
    </row>
    <row r="159" spans="1:12" ht="15">
      <c r="A159" s="19"/>
      <c r="B159" s="20"/>
      <c r="C159" s="21"/>
      <c r="D159" s="43" t="s">
        <v>26</v>
      </c>
      <c r="E159" s="23"/>
      <c r="F159" s="24"/>
      <c r="G159" s="24"/>
      <c r="H159" s="24"/>
      <c r="I159" s="24"/>
      <c r="J159" s="24"/>
      <c r="K159" s="52"/>
      <c r="L159" s="24"/>
    </row>
    <row r="160" spans="1:12" ht="15">
      <c r="A160" s="19"/>
      <c r="B160" s="20"/>
      <c r="C160" s="21"/>
      <c r="D160" s="25" t="s">
        <v>29</v>
      </c>
      <c r="E160" s="23" t="s">
        <v>92</v>
      </c>
      <c r="F160" s="24">
        <v>200</v>
      </c>
      <c r="G160" s="24">
        <v>4.08</v>
      </c>
      <c r="H160" s="24">
        <v>3.54</v>
      </c>
      <c r="I160" s="24">
        <v>17.579999999999998</v>
      </c>
      <c r="J160" s="24">
        <v>118.6</v>
      </c>
      <c r="K160" s="52" t="s">
        <v>64</v>
      </c>
      <c r="L160" s="24">
        <v>16</v>
      </c>
    </row>
    <row r="161" spans="1:12" ht="15">
      <c r="A161" s="19"/>
      <c r="B161" s="20"/>
      <c r="C161" s="21"/>
      <c r="D161" s="25" t="s">
        <v>32</v>
      </c>
      <c r="E161" s="23" t="s">
        <v>57</v>
      </c>
      <c r="F161" s="24">
        <v>20</v>
      </c>
      <c r="G161" s="24">
        <v>1.58</v>
      </c>
      <c r="H161" s="24">
        <v>0.2</v>
      </c>
      <c r="I161" s="24">
        <v>9.66</v>
      </c>
      <c r="J161" s="24">
        <v>45.76</v>
      </c>
      <c r="K161" s="52" t="s">
        <v>34</v>
      </c>
      <c r="L161" s="24">
        <v>2.61</v>
      </c>
    </row>
    <row r="162" spans="1:12" ht="15">
      <c r="A162" s="19"/>
      <c r="B162" s="20"/>
      <c r="C162" s="21"/>
      <c r="D162" s="25" t="s">
        <v>35</v>
      </c>
      <c r="E162" s="23" t="s">
        <v>36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52" t="s">
        <v>37</v>
      </c>
      <c r="L162" s="24">
        <v>20</v>
      </c>
    </row>
    <row r="163" spans="1:12" ht="15">
      <c r="A163" s="19"/>
      <c r="B163" s="20"/>
      <c r="C163" s="21"/>
      <c r="D163" s="46" t="s">
        <v>32</v>
      </c>
      <c r="E163" s="47" t="s">
        <v>65</v>
      </c>
      <c r="F163" s="24">
        <v>60</v>
      </c>
      <c r="G163" s="24">
        <v>6.69</v>
      </c>
      <c r="H163" s="24">
        <v>8.3800000000000008</v>
      </c>
      <c r="I163" s="24">
        <v>19.38</v>
      </c>
      <c r="J163" s="24">
        <v>180.27</v>
      </c>
      <c r="K163" s="55" t="s">
        <v>66</v>
      </c>
      <c r="L163" s="24">
        <v>20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8"/>
      <c r="B165" s="29"/>
      <c r="C165" s="30"/>
      <c r="D165" s="31" t="s">
        <v>41</v>
      </c>
      <c r="E165" s="32"/>
      <c r="F165" s="33">
        <f>SUM(F158:F164)</f>
        <v>630</v>
      </c>
      <c r="G165" s="33">
        <f t="shared" ref="G165:J165" si="77">SUM(G158:G164)</f>
        <v>19.62</v>
      </c>
      <c r="H165" s="33">
        <f t="shared" si="77"/>
        <v>18.190000000000001</v>
      </c>
      <c r="I165" s="33">
        <f t="shared" si="77"/>
        <v>78.739999999999995</v>
      </c>
      <c r="J165" s="33">
        <f t="shared" si="77"/>
        <v>559.4</v>
      </c>
      <c r="K165" s="54"/>
      <c r="L165" s="33">
        <f t="shared" ref="L165" si="78">SUM(L158:L164)</f>
        <v>90.61</v>
      </c>
    </row>
    <row r="166" spans="1:12" ht="15">
      <c r="A166" s="34">
        <f>A158</f>
        <v>2</v>
      </c>
      <c r="B166" s="35">
        <f>B158</f>
        <v>4</v>
      </c>
      <c r="C166" s="36" t="s">
        <v>42</v>
      </c>
      <c r="D166" s="25" t="s">
        <v>43</v>
      </c>
      <c r="E166" s="23"/>
      <c r="F166" s="24"/>
      <c r="G166" s="24"/>
      <c r="H166" s="24"/>
      <c r="I166" s="24"/>
      <c r="J166" s="24"/>
      <c r="K166" s="52"/>
      <c r="L166" s="24"/>
    </row>
    <row r="167" spans="1:12" ht="1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52"/>
      <c r="L167" s="24"/>
    </row>
    <row r="168" spans="1:12" ht="1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52"/>
      <c r="L168" s="24"/>
    </row>
    <row r="169" spans="1:12" ht="1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52"/>
      <c r="L169" s="24"/>
    </row>
    <row r="170" spans="1:12" ht="15">
      <c r="A170" s="19"/>
      <c r="B170" s="20"/>
      <c r="C170" s="21"/>
      <c r="D170" s="25" t="s">
        <v>47</v>
      </c>
      <c r="E170" s="23"/>
      <c r="F170" s="24"/>
      <c r="G170" s="24"/>
      <c r="H170" s="24"/>
      <c r="I170" s="24"/>
      <c r="J170" s="24"/>
      <c r="K170" s="52"/>
      <c r="L170" s="24"/>
    </row>
    <row r="171" spans="1:12" ht="15">
      <c r="A171" s="19"/>
      <c r="B171" s="20"/>
      <c r="C171" s="21"/>
      <c r="D171" s="25" t="s">
        <v>48</v>
      </c>
      <c r="E171" s="23"/>
      <c r="F171" s="24"/>
      <c r="G171" s="24"/>
      <c r="H171" s="24"/>
      <c r="I171" s="24"/>
      <c r="J171" s="24"/>
      <c r="K171" s="52"/>
      <c r="L171" s="24"/>
    </row>
    <row r="172" spans="1:12" ht="15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52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8"/>
      <c r="B175" s="29"/>
      <c r="C175" s="30"/>
      <c r="D175" s="31" t="s">
        <v>41</v>
      </c>
      <c r="E175" s="32"/>
      <c r="F175" s="33">
        <f>SUM(F166:F174)</f>
        <v>0</v>
      </c>
      <c r="G175" s="33">
        <f t="shared" ref="G175:J175" si="79">SUM(G166:G174)</f>
        <v>0</v>
      </c>
      <c r="H175" s="33">
        <f t="shared" si="79"/>
        <v>0</v>
      </c>
      <c r="I175" s="33">
        <f t="shared" si="79"/>
        <v>0</v>
      </c>
      <c r="J175" s="33">
        <f t="shared" si="79"/>
        <v>0</v>
      </c>
      <c r="K175" s="54"/>
      <c r="L175" s="33">
        <f t="shared" ref="L175" si="80">SUM(L166:L174)</f>
        <v>0</v>
      </c>
    </row>
    <row r="176" spans="1:12" ht="15">
      <c r="A176" s="37">
        <f>A158</f>
        <v>2</v>
      </c>
      <c r="B176" s="38">
        <f>B158</f>
        <v>4</v>
      </c>
      <c r="C176" s="69" t="s">
        <v>50</v>
      </c>
      <c r="D176" s="70"/>
      <c r="E176" s="39"/>
      <c r="F176" s="40">
        <f>F165+F175</f>
        <v>630</v>
      </c>
      <c r="G176" s="40">
        <f t="shared" ref="G176" si="81">G165+G175</f>
        <v>19.62</v>
      </c>
      <c r="H176" s="40">
        <f t="shared" ref="H176" si="82">H165+H175</f>
        <v>18.190000000000001</v>
      </c>
      <c r="I176" s="40">
        <f t="shared" ref="I176" si="83">I165+I175</f>
        <v>78.739999999999995</v>
      </c>
      <c r="J176" s="40">
        <f t="shared" ref="J176:L176" si="84">J165+J175</f>
        <v>559.4</v>
      </c>
      <c r="K176" s="40"/>
      <c r="L176" s="40">
        <f t="shared" si="84"/>
        <v>90.61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42" t="s">
        <v>93</v>
      </c>
      <c r="F177" s="18">
        <v>200</v>
      </c>
      <c r="G177" s="18">
        <v>13.54</v>
      </c>
      <c r="H177" s="18">
        <v>14.7</v>
      </c>
      <c r="I177" s="18">
        <v>25.2</v>
      </c>
      <c r="J177" s="18">
        <v>287.26</v>
      </c>
      <c r="K177" s="51" t="s">
        <v>94</v>
      </c>
      <c r="L177" s="18">
        <v>46</v>
      </c>
    </row>
    <row r="178" spans="1:12" ht="15">
      <c r="A178" s="19"/>
      <c r="B178" s="20"/>
      <c r="C178" s="21"/>
      <c r="D178" s="43" t="s">
        <v>26</v>
      </c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5" t="s">
        <v>29</v>
      </c>
      <c r="E179" s="23" t="s">
        <v>95</v>
      </c>
      <c r="F179" s="24">
        <v>200</v>
      </c>
      <c r="G179" s="24">
        <v>0.5</v>
      </c>
      <c r="H179" s="24">
        <v>0</v>
      </c>
      <c r="I179" s="24">
        <v>19.8</v>
      </c>
      <c r="J179" s="24">
        <v>81</v>
      </c>
      <c r="K179" s="52" t="s">
        <v>96</v>
      </c>
      <c r="L179" s="24">
        <v>16</v>
      </c>
    </row>
    <row r="180" spans="1:12" ht="15">
      <c r="A180" s="19"/>
      <c r="B180" s="20"/>
      <c r="C180" s="21"/>
      <c r="D180" s="25" t="s">
        <v>32</v>
      </c>
      <c r="E180" s="23" t="s">
        <v>57</v>
      </c>
      <c r="F180" s="24">
        <v>50</v>
      </c>
      <c r="G180" s="24">
        <v>3.95</v>
      </c>
      <c r="H180" s="24">
        <v>0.5</v>
      </c>
      <c r="I180" s="24">
        <v>24.15</v>
      </c>
      <c r="J180" s="24">
        <v>116.9</v>
      </c>
      <c r="K180" s="52" t="s">
        <v>34</v>
      </c>
      <c r="L180" s="24">
        <v>5.61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 t="s">
        <v>43</v>
      </c>
      <c r="E182" s="23" t="s">
        <v>97</v>
      </c>
      <c r="F182" s="24">
        <v>60</v>
      </c>
      <c r="G182" s="24">
        <v>1.7</v>
      </c>
      <c r="H182" s="24">
        <v>0.1</v>
      </c>
      <c r="I182" s="24">
        <v>3.5</v>
      </c>
      <c r="J182" s="24">
        <v>22.1</v>
      </c>
      <c r="K182" s="52" t="s">
        <v>98</v>
      </c>
      <c r="L182" s="24">
        <v>23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8"/>
      <c r="B184" s="29"/>
      <c r="C184" s="30"/>
      <c r="D184" s="31" t="s">
        <v>41</v>
      </c>
      <c r="E184" s="32"/>
      <c r="F184" s="33">
        <f>SUM(F177:F183)</f>
        <v>510</v>
      </c>
      <c r="G184" s="33">
        <f t="shared" ref="G184:J184" si="85">SUM(G177:G183)</f>
        <v>19.690000000000001</v>
      </c>
      <c r="H184" s="33">
        <f t="shared" si="85"/>
        <v>15.3</v>
      </c>
      <c r="I184" s="33">
        <f t="shared" si="85"/>
        <v>72.650000000000006</v>
      </c>
      <c r="J184" s="33">
        <f t="shared" si="85"/>
        <v>507.26</v>
      </c>
      <c r="K184" s="54"/>
      <c r="L184" s="33">
        <f t="shared" ref="L184" si="86">SUM(L177:L183)</f>
        <v>90.61</v>
      </c>
    </row>
    <row r="185" spans="1:12" ht="15">
      <c r="A185" s="34">
        <f>A177</f>
        <v>2</v>
      </c>
      <c r="B185" s="35">
        <f>B177</f>
        <v>5</v>
      </c>
      <c r="C185" s="36" t="s">
        <v>42</v>
      </c>
      <c r="D185" s="25" t="s">
        <v>43</v>
      </c>
      <c r="E185" s="23"/>
      <c r="F185" s="24"/>
      <c r="G185" s="24"/>
      <c r="H185" s="24"/>
      <c r="I185" s="24"/>
      <c r="J185" s="24"/>
      <c r="K185" s="52"/>
      <c r="L185" s="24"/>
    </row>
    <row r="186" spans="1:12" ht="1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52"/>
      <c r="L186" s="24"/>
    </row>
    <row r="187" spans="1:12" ht="1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52"/>
      <c r="L187" s="24"/>
    </row>
    <row r="188" spans="1:12" ht="1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52"/>
      <c r="L188" s="24"/>
    </row>
    <row r="189" spans="1:12" ht="15">
      <c r="A189" s="19"/>
      <c r="B189" s="20"/>
      <c r="C189" s="21"/>
      <c r="D189" s="25" t="s">
        <v>47</v>
      </c>
      <c r="E189" s="23"/>
      <c r="F189" s="24"/>
      <c r="G189" s="24"/>
      <c r="H189" s="24"/>
      <c r="I189" s="24"/>
      <c r="J189" s="24"/>
      <c r="K189" s="52"/>
      <c r="L189" s="24"/>
    </row>
    <row r="190" spans="1:12" ht="15">
      <c r="A190" s="19"/>
      <c r="B190" s="20"/>
      <c r="C190" s="21"/>
      <c r="D190" s="25" t="s">
        <v>48</v>
      </c>
      <c r="E190" s="23"/>
      <c r="F190" s="24"/>
      <c r="G190" s="24"/>
      <c r="H190" s="24"/>
      <c r="I190" s="24"/>
      <c r="J190" s="24"/>
      <c r="K190" s="52"/>
      <c r="L190" s="24"/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52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2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2"/>
      <c r="L193" s="24"/>
    </row>
    <row r="194" spans="1:12" ht="15">
      <c r="A194" s="28"/>
      <c r="B194" s="29"/>
      <c r="C194" s="30"/>
      <c r="D194" s="31" t="s">
        <v>41</v>
      </c>
      <c r="E194" s="32"/>
      <c r="F194" s="33">
        <f>SUM(F185:F193)</f>
        <v>0</v>
      </c>
      <c r="G194" s="33">
        <f t="shared" ref="G194:J194" si="87">SUM(G185:G193)</f>
        <v>0</v>
      </c>
      <c r="H194" s="33">
        <f t="shared" si="87"/>
        <v>0</v>
      </c>
      <c r="I194" s="33">
        <f t="shared" si="87"/>
        <v>0</v>
      </c>
      <c r="J194" s="33">
        <f t="shared" si="87"/>
        <v>0</v>
      </c>
      <c r="K194" s="54"/>
      <c r="L194" s="33">
        <f t="shared" ref="L194" si="88">SUM(L185:L193)</f>
        <v>0</v>
      </c>
    </row>
    <row r="195" spans="1:12" ht="15">
      <c r="A195" s="37">
        <f>A177</f>
        <v>2</v>
      </c>
      <c r="B195" s="38">
        <f>B177</f>
        <v>5</v>
      </c>
      <c r="C195" s="69" t="s">
        <v>50</v>
      </c>
      <c r="D195" s="70"/>
      <c r="E195" s="39"/>
      <c r="F195" s="40">
        <f>F184+F194</f>
        <v>510</v>
      </c>
      <c r="G195" s="40">
        <f t="shared" ref="G195" si="89">G184+G194</f>
        <v>19.690000000000001</v>
      </c>
      <c r="H195" s="40">
        <f t="shared" ref="H195" si="90">H184+H194</f>
        <v>15.3</v>
      </c>
      <c r="I195" s="40">
        <f t="shared" ref="I195" si="91">I184+I194</f>
        <v>72.650000000000006</v>
      </c>
      <c r="J195" s="40">
        <f t="shared" ref="J195:L195" si="92">J184+J194</f>
        <v>507.26</v>
      </c>
      <c r="K195" s="40"/>
      <c r="L195" s="40">
        <f t="shared" si="92"/>
        <v>90.61</v>
      </c>
    </row>
    <row r="196" spans="1:12">
      <c r="A196" s="63"/>
      <c r="B196" s="64"/>
      <c r="C196" s="71" t="s">
        <v>99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584</v>
      </c>
      <c r="G196" s="65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65">
        <f t="shared" si="93"/>
        <v>16.521999999999998</v>
      </c>
      <c r="I196" s="65">
        <f t="shared" si="93"/>
        <v>82.825000000000003</v>
      </c>
      <c r="J196" s="65">
        <f t="shared" si="93"/>
        <v>567.78499999999997</v>
      </c>
      <c r="K196" s="65"/>
      <c r="L196" s="65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2025-01-08T14:31:22Z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41901E979A8949379F0E81BBB454CACD</vt:lpwstr>
  </property>
  <property fmtid="{D5CDD505-2E9C-101B-9397-08002B2CF9AE}" pid="3" name="KSOProductBuildVer">
    <vt:lpwstr>1049-11.2.0.11537</vt:lpwstr>
  </property>
</Properties>
</file>